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 activeTab="3"/>
  </bookViews>
  <sheets>
    <sheet name="中水淮河公司" sheetId="2" r:id="rId1"/>
    <sheet name="淮河水总" sheetId="3" r:id="rId2"/>
    <sheet name="投资公司" sheetId="1" r:id="rId3"/>
    <sheet name="厚德物资公司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<sst xmlns="http://schemas.openxmlformats.org/spreadsheetml/2006/main" count="128" uniqueCount="65">
  <si>
    <r>
      <rPr>
        <b/>
        <sz val="18"/>
        <color rgb="FF000000"/>
        <rFont val="华文中宋"/>
        <charset val="134"/>
      </rPr>
      <t>淮委直属企业</t>
    </r>
    <r>
      <rPr>
        <b/>
        <sz val="18"/>
        <color indexed="8"/>
        <rFont val="Times New Roman"/>
        <charset val="134"/>
      </rPr>
      <t>2021</t>
    </r>
    <r>
      <rPr>
        <b/>
        <sz val="18"/>
        <color indexed="8"/>
        <rFont val="华文中宋"/>
        <charset val="134"/>
      </rPr>
      <t>年度薪酬信息披露</t>
    </r>
  </si>
  <si>
    <r>
      <t>中水淮河规划设计研究有限公司负责人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华文中宋"/>
        <charset val="134"/>
      </rPr>
      <t>年度薪酬情况</t>
    </r>
  </si>
  <si>
    <r>
      <rPr>
        <sz val="11"/>
        <color indexed="8"/>
        <rFont val="华文中宋"/>
        <charset val="134"/>
      </rPr>
      <t>单位：人民币万元</t>
    </r>
  </si>
  <si>
    <r>
      <rPr>
        <sz val="12"/>
        <color indexed="8"/>
        <rFont val="黑体"/>
        <charset val="134"/>
      </rPr>
      <t>姓名</t>
    </r>
  </si>
  <si>
    <r>
      <rPr>
        <sz val="12"/>
        <color indexed="8"/>
        <rFont val="黑体"/>
        <charset val="134"/>
      </rPr>
      <t>职务</t>
    </r>
  </si>
  <si>
    <r>
      <rPr>
        <sz val="12"/>
        <color indexed="8"/>
        <rFont val="黑体"/>
        <charset val="134"/>
      </rPr>
      <t>任职起止时间</t>
    </r>
  </si>
  <si>
    <r>
      <rPr>
        <sz val="12"/>
        <color theme="1"/>
        <rFont val="Times New Roman"/>
        <charset val="134"/>
      </rPr>
      <t>2021</t>
    </r>
    <r>
      <rPr>
        <sz val="12"/>
        <color indexed="8"/>
        <rFont val="黑体"/>
        <charset val="134"/>
      </rPr>
      <t>年度从本公司获得的税前报酬情况</t>
    </r>
  </si>
  <si>
    <r>
      <rPr>
        <sz val="12"/>
        <color theme="1"/>
        <rFont val="Times New Roman"/>
        <charset val="134"/>
      </rPr>
      <t>2019</t>
    </r>
    <r>
      <rPr>
        <sz val="12"/>
        <color indexed="8"/>
        <rFont val="黑体"/>
        <charset val="134"/>
      </rPr>
      <t>年</t>
    </r>
    <r>
      <rPr>
        <sz val="12"/>
        <color indexed="8"/>
        <rFont val="Times New Roman"/>
        <charset val="134"/>
      </rPr>
      <t>-2021</t>
    </r>
    <r>
      <rPr>
        <sz val="12"/>
        <color indexed="8"/>
        <rFont val="黑体"/>
        <charset val="134"/>
      </rPr>
      <t>年任期激励收入</t>
    </r>
  </si>
  <si>
    <r>
      <rPr>
        <sz val="12"/>
        <color indexed="8"/>
        <rFont val="黑体"/>
        <charset val="134"/>
      </rPr>
      <t>是否在股东单位或其他关联方领取薪酬</t>
    </r>
  </si>
  <si>
    <r>
      <rPr>
        <sz val="12"/>
        <color indexed="8"/>
        <rFont val="黑体"/>
        <charset val="134"/>
      </rPr>
      <t>在关联方领取的税前薪酬总额</t>
    </r>
  </si>
  <si>
    <r>
      <rPr>
        <sz val="11"/>
        <color indexed="8"/>
        <rFont val="黑体"/>
        <charset val="134"/>
      </rPr>
      <t>应付年薪</t>
    </r>
  </si>
  <si>
    <r>
      <rPr>
        <sz val="11"/>
        <color indexed="8"/>
        <rFont val="黑体"/>
        <charset val="134"/>
      </rPr>
      <t>社会保险、企业年金、补充医疗保险及住房公积金的单位缴纳（存）部分</t>
    </r>
  </si>
  <si>
    <r>
      <rPr>
        <sz val="11"/>
        <color indexed="8"/>
        <rFont val="黑体"/>
        <charset val="134"/>
      </rPr>
      <t>其他货币性收入</t>
    </r>
  </si>
  <si>
    <t>周  虹</t>
  </si>
  <si>
    <t>董事长</t>
  </si>
  <si>
    <r>
      <t>2017.01</t>
    </r>
    <r>
      <rPr>
        <sz val="12"/>
        <color theme="1"/>
        <rFont val="宋体"/>
        <family val="1"/>
        <charset val="0"/>
      </rPr>
      <t>至今</t>
    </r>
  </si>
  <si>
    <r>
      <rPr>
        <sz val="12"/>
        <color indexed="8"/>
        <rFont val="宋体"/>
        <charset val="134"/>
      </rPr>
      <t>否</t>
    </r>
  </si>
  <si>
    <t>伍宛生</t>
  </si>
  <si>
    <t>总经理</t>
  </si>
  <si>
    <r>
      <t>2019.09</t>
    </r>
    <r>
      <rPr>
        <sz val="12"/>
        <color rgb="FF000000"/>
        <rFont val="宋体"/>
        <family val="1"/>
        <charset val="0"/>
      </rPr>
      <t>至今</t>
    </r>
    <r>
      <rPr>
        <sz val="12"/>
        <color rgb="FF000000"/>
        <rFont val="Times New Roman"/>
        <family val="1"/>
        <charset val="0"/>
      </rPr>
      <t>(2015.05-2019.08</t>
    </r>
    <r>
      <rPr>
        <sz val="12"/>
        <color rgb="FF000000"/>
        <rFont val="宋体"/>
        <family val="1"/>
        <charset val="0"/>
      </rPr>
      <t>任副总经理</t>
    </r>
    <r>
      <rPr>
        <sz val="12"/>
        <color rgb="FF000000"/>
        <rFont val="Times New Roman"/>
        <family val="1"/>
        <charset val="0"/>
      </rPr>
      <t>)</t>
    </r>
  </si>
  <si>
    <t>否</t>
  </si>
  <si>
    <t>周如龙</t>
  </si>
  <si>
    <t>纪委书记</t>
  </si>
  <si>
    <r>
      <t>2011.11</t>
    </r>
    <r>
      <rPr>
        <sz val="12"/>
        <color theme="1"/>
        <rFont val="宋体"/>
        <family val="1"/>
        <charset val="0"/>
      </rPr>
      <t>至今</t>
    </r>
  </si>
  <si>
    <t>马东亮</t>
  </si>
  <si>
    <t>副总经理</t>
  </si>
  <si>
    <t>2017.12-2022.08</t>
  </si>
  <si>
    <t>陈  彪</t>
  </si>
  <si>
    <t>2017.12-2022.05</t>
  </si>
  <si>
    <t>孙  勇</t>
  </si>
  <si>
    <r>
      <t>2019.11</t>
    </r>
    <r>
      <rPr>
        <sz val="12"/>
        <color rgb="FF000000"/>
        <rFont val="宋体"/>
        <family val="1"/>
        <charset val="0"/>
      </rPr>
      <t>至今</t>
    </r>
  </si>
  <si>
    <t>沈  宏</t>
  </si>
  <si>
    <r>
      <t>2020.06</t>
    </r>
    <r>
      <rPr>
        <sz val="12"/>
        <color theme="1"/>
        <rFont val="宋体"/>
        <family val="1"/>
        <charset val="0"/>
      </rPr>
      <t>至今</t>
    </r>
  </si>
  <si>
    <t>宋  峰</t>
  </si>
  <si>
    <t>总会计师</t>
  </si>
  <si>
    <t>何华松</t>
  </si>
  <si>
    <t>原副总经理</t>
  </si>
  <si>
    <t>2004.05-2019.10</t>
  </si>
  <si>
    <r>
      <t>淮河水利水电开发有限公司负责人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华文中宋"/>
        <charset val="134"/>
      </rPr>
      <t>年度薪酬情况</t>
    </r>
  </si>
  <si>
    <t>李向东</t>
  </si>
  <si>
    <t>2017.12至今</t>
  </si>
  <si>
    <t>张   勇</t>
  </si>
  <si>
    <t>梁顾山</t>
  </si>
  <si>
    <t>2005.09至今</t>
  </si>
  <si>
    <t>陈玉华</t>
  </si>
  <si>
    <t>2008.04至今</t>
  </si>
  <si>
    <t>袁俊周</t>
  </si>
  <si>
    <t>总工程师</t>
  </si>
  <si>
    <t>2013.12至今</t>
  </si>
  <si>
    <r>
      <rPr>
        <sz val="14"/>
        <color rgb="FF000000"/>
        <rFont val="华文中宋"/>
        <charset val="134"/>
      </rPr>
      <t>安徽治淮水利投资有限公司负责人</t>
    </r>
    <r>
      <rPr>
        <sz val="14"/>
        <color indexed="8"/>
        <rFont val="Times New Roman"/>
        <charset val="134"/>
      </rPr>
      <t>2021</t>
    </r>
    <r>
      <rPr>
        <sz val="14"/>
        <color indexed="8"/>
        <rFont val="华文中宋"/>
        <charset val="134"/>
      </rPr>
      <t>年度薪酬情况</t>
    </r>
  </si>
  <si>
    <r>
      <rPr>
        <sz val="12"/>
        <color indexed="8"/>
        <rFont val="宋体"/>
        <charset val="134"/>
      </rPr>
      <t>何建新</t>
    </r>
  </si>
  <si>
    <r>
      <rPr>
        <sz val="12"/>
        <color indexed="8"/>
        <rFont val="宋体"/>
        <charset val="134"/>
      </rPr>
      <t>总经理</t>
    </r>
  </si>
  <si>
    <r>
      <t>2019</t>
    </r>
    <r>
      <rPr>
        <sz val="12"/>
        <color rgb="FF000000"/>
        <rFont val="宋体"/>
        <charset val="134"/>
      </rPr>
      <t>.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宋体"/>
        <charset val="134"/>
      </rPr>
      <t>至今</t>
    </r>
  </si>
  <si>
    <r>
      <rPr>
        <sz val="12"/>
        <color indexed="8"/>
        <rFont val="宋体"/>
        <charset val="134"/>
      </rPr>
      <t>否</t>
    </r>
  </si>
  <si>
    <r>
      <rPr>
        <sz val="12"/>
        <color indexed="8"/>
        <rFont val="宋体"/>
        <charset val="134"/>
      </rPr>
      <t>陆文涛</t>
    </r>
  </si>
  <si>
    <r>
      <rPr>
        <sz val="12"/>
        <color indexed="8"/>
        <rFont val="宋体"/>
        <charset val="134"/>
      </rPr>
      <t>副总经理</t>
    </r>
  </si>
  <si>
    <r>
      <t>2019.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宋体"/>
        <charset val="134"/>
      </rPr>
      <t>至今</t>
    </r>
  </si>
  <si>
    <t>谢文金</t>
  </si>
  <si>
    <r>
      <t>2021.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宋体"/>
        <charset val="134"/>
      </rPr>
      <t>至今</t>
    </r>
  </si>
  <si>
    <r>
      <t>安徽省厚德物资设备有限责任公司负责人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华文中宋"/>
        <charset val="134"/>
      </rPr>
      <t>年度薪酬情况</t>
    </r>
  </si>
  <si>
    <t>戴超文</t>
  </si>
  <si>
    <t>董事长、总经理</t>
  </si>
  <si>
    <r>
      <t>2004.07</t>
    </r>
    <r>
      <rPr>
        <sz val="12"/>
        <color theme="1"/>
        <rFont val="宋体"/>
        <charset val="134"/>
      </rPr>
      <t>至今</t>
    </r>
  </si>
  <si>
    <t>吴爱兵</t>
  </si>
  <si>
    <r>
      <t>2005.09</t>
    </r>
    <r>
      <rPr>
        <sz val="12"/>
        <color theme="1"/>
        <rFont val="宋体"/>
        <charset val="134"/>
      </rPr>
      <t>至今</t>
    </r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</si>
</sst>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_ "/>
    <numFmt numFmtId="178" formatCode="0_);[Red]\(0\)"/>
    <numFmt numFmtId="179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8"/>
      <color theme="1"/>
      <name val="Times New Roman"/>
      <charset val="134"/>
    </font>
    <font>
      <sz val="14"/>
      <color rgb="FF000000"/>
      <name val="华文中宋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Times New Roman"/>
      <family val="1"/>
      <charset val="0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8"/>
      <name val="Times New Roman"/>
      <charset val="134"/>
    </font>
    <font>
      <b/>
      <sz val="18"/>
      <color indexed="8"/>
      <name val="华文中宋"/>
      <charset val="134"/>
    </font>
    <font>
      <sz val="14"/>
      <color rgb="FF000000"/>
      <name val="Times New Roman"/>
      <charset val="134"/>
    </font>
    <font>
      <sz val="11"/>
      <color indexed="8"/>
      <name val="华文中宋"/>
      <charset val="134"/>
    </font>
    <font>
      <sz val="12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indexed="8"/>
      <name val="Times New Roman"/>
      <charset val="134"/>
    </font>
    <font>
      <sz val="14"/>
      <color indexed="8"/>
      <name val="华文中宋"/>
      <charset val="134"/>
    </font>
    <font>
      <sz val="12"/>
      <color rgb="FF000000"/>
      <name val="Times New Roman"/>
      <charset val="134"/>
    </font>
    <font>
      <sz val="12"/>
      <color theme="1"/>
      <name val="宋体"/>
      <family val="1"/>
      <charset val="0"/>
    </font>
    <font>
      <sz val="12"/>
      <color indexed="8"/>
      <name val="宋体"/>
      <charset val="134"/>
    </font>
    <font>
      <sz val="12"/>
      <color rgb="FF000000"/>
      <name val="宋体"/>
      <family val="1"/>
      <charset val="0"/>
    </font>
    <font>
      <sz val="12"/>
      <color rgb="FF000000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2" fillId="27" borderId="10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27" fillId="22" borderId="10" applyNumberFormat="false" applyAlignment="false" applyProtection="false">
      <alignment vertical="center"/>
    </xf>
    <xf numFmtId="0" fontId="31" fillId="27" borderId="11" applyNumberFormat="false" applyAlignment="false" applyProtection="false">
      <alignment vertical="center"/>
    </xf>
    <xf numFmtId="0" fontId="18" fillId="9" borderId="5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15" borderId="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Border="true" applyAlignment="true"/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5" fillId="2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9" fontId="6" fillId="2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178" fontId="6" fillId="2" borderId="2" xfId="0" applyNumberFormat="true" applyFont="true" applyFill="true" applyBorder="true" applyAlignment="true">
      <alignment horizontal="center" vertical="center" wrapText="true"/>
    </xf>
    <xf numFmtId="177" fontId="6" fillId="2" borderId="2" xfId="0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Border="true" applyAlignment="true"/>
    <xf numFmtId="0" fontId="0" fillId="0" borderId="0" xfId="0" applyFill="true" applyBorder="true" applyAlignment="true"/>
    <xf numFmtId="0" fontId="1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2" fontId="10" fillId="0" borderId="2" xfId="0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6 2 10" xfId="1"/>
    <cellStyle name="常规 8" xfId="2"/>
    <cellStyle name="常规 2 4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6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hege/Desktop/2021&#24180;&#24230;&#20225;&#19994;&#24037;&#36164;&#25259;&#38706;/I:/2020-2021&#24180;&#24037;&#20316;/&#24037;&#36164;&#31649;&#29702;/&#24037;&#36164;&#24635;&#39069;&#31649;&#29702;/2020&#24180;&#24037;&#36164;&#24635;&#39069;&#39044;&#12289;&#28165;&#31639;&#12289;&#33258;&#26597;&#25253;&#21578;&#12289;&#36131;&#20219;&#20070;&#12289;&#35828;&#26126;/2020&#34218;&#37228;&#20449;&#24687;&#25259;&#38706;-&#25237;&#36164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"/>
      <sheetName val="2020"/>
      <sheetName val="2021"/>
      <sheetName val="计算"/>
    </sheetNames>
    <sheetDataSet>
      <sheetData sheetId="0" refreshError="1"/>
      <sheetData sheetId="1" refreshError="1"/>
      <sheetData sheetId="2" refreshError="1"/>
      <sheetData sheetId="3" refreshError="1">
        <row r="3">
          <cell r="I3">
            <v>32.07051686498</v>
          </cell>
        </row>
        <row r="3">
          <cell r="O3">
            <v>12.739768</v>
          </cell>
        </row>
        <row r="4">
          <cell r="I4">
            <v>25.6480672</v>
          </cell>
        </row>
        <row r="4">
          <cell r="O4">
            <v>11.179768</v>
          </cell>
        </row>
        <row r="5">
          <cell r="F5">
            <v>0.64</v>
          </cell>
        </row>
        <row r="5">
          <cell r="I5">
            <v>2.4079438</v>
          </cell>
        </row>
        <row r="5">
          <cell r="O5">
            <v>13.860318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D19" sqref="D19"/>
    </sheetView>
  </sheetViews>
  <sheetFormatPr defaultColWidth="9" defaultRowHeight="13.5"/>
  <cols>
    <col min="1" max="1" width="10.6666666666667" style="1" customWidth="true"/>
    <col min="2" max="2" width="14.6666666666667" style="1" customWidth="true"/>
    <col min="3" max="3" width="17.6666666666667" style="1" customWidth="true"/>
    <col min="4" max="4" width="9.66666666666667" style="1" customWidth="true"/>
    <col min="5" max="5" width="16.6666666666667" style="1" customWidth="true"/>
    <col min="6" max="6" width="9.66666666666667" style="1" customWidth="true"/>
    <col min="7" max="7" width="10.6666666666667" style="1" customWidth="true"/>
    <col min="8" max="8" width="13.6666666666667" style="1" customWidth="true"/>
    <col min="9" max="9" width="10.6666666666667" style="1" customWidth="true"/>
    <col min="10" max="10" width="12.8833333333333" style="1" customWidth="true"/>
    <col min="11" max="11" width="11.3333333333333" style="1" customWidth="true"/>
    <col min="12" max="16384" width="9" style="1"/>
  </cols>
  <sheetData>
    <row r="1" s="1" customFormat="true" ht="50.1" customHeight="true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3" customHeight="true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true" ht="18" spans="1:9">
      <c r="A3" s="7"/>
      <c r="B3" s="7"/>
      <c r="C3" s="7"/>
      <c r="D3" s="7"/>
      <c r="E3" s="7"/>
      <c r="F3" s="7"/>
      <c r="G3" s="7"/>
      <c r="H3" s="14" t="s">
        <v>2</v>
      </c>
      <c r="I3" s="14"/>
    </row>
    <row r="4" s="1" customFormat="true" ht="33" customHeight="true" spans="1:9">
      <c r="A4" s="8" t="s">
        <v>3</v>
      </c>
      <c r="B4" s="8" t="s">
        <v>4</v>
      </c>
      <c r="C4" s="8" t="s">
        <v>5</v>
      </c>
      <c r="D4" s="9" t="s">
        <v>6</v>
      </c>
      <c r="E4" s="9"/>
      <c r="F4" s="9"/>
      <c r="G4" s="8" t="s">
        <v>7</v>
      </c>
      <c r="H4" s="8" t="s">
        <v>8</v>
      </c>
      <c r="I4" s="8" t="s">
        <v>9</v>
      </c>
    </row>
    <row r="5" s="1" customFormat="true" ht="73.5" customHeight="true" spans="1:10">
      <c r="A5" s="10"/>
      <c r="B5" s="10"/>
      <c r="C5" s="10"/>
      <c r="D5" s="11" t="s">
        <v>10</v>
      </c>
      <c r="E5" s="11" t="s">
        <v>11</v>
      </c>
      <c r="F5" s="11" t="s">
        <v>12</v>
      </c>
      <c r="G5" s="10"/>
      <c r="H5" s="10"/>
      <c r="I5" s="10"/>
      <c r="J5" s="20"/>
    </row>
    <row r="6" s="2" customFormat="true" ht="27" customHeight="true" spans="1:256">
      <c r="A6" s="22" t="s">
        <v>13</v>
      </c>
      <c r="B6" s="23" t="s">
        <v>14</v>
      </c>
      <c r="C6" s="23" t="s">
        <v>15</v>
      </c>
      <c r="D6" s="24">
        <v>49.94</v>
      </c>
      <c r="E6" s="24">
        <v>16.265518</v>
      </c>
      <c r="F6" s="23">
        <v>0</v>
      </c>
      <c r="G6" s="23">
        <v>35.72</v>
      </c>
      <c r="H6" s="23" t="s">
        <v>16</v>
      </c>
      <c r="I6" s="23">
        <v>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="2" customFormat="true" ht="46" customHeight="true" spans="1:256">
      <c r="A7" s="25" t="s">
        <v>17</v>
      </c>
      <c r="B7" s="26" t="s">
        <v>18</v>
      </c>
      <c r="C7" s="23" t="s">
        <v>19</v>
      </c>
      <c r="D7" s="24">
        <v>49.94</v>
      </c>
      <c r="E7" s="24">
        <v>16.259518</v>
      </c>
      <c r="F7" s="25">
        <v>0</v>
      </c>
      <c r="G7" s="23">
        <v>34.85</v>
      </c>
      <c r="H7" s="25" t="s">
        <v>20</v>
      </c>
      <c r="I7" s="25">
        <v>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="2" customFormat="true" ht="27" customHeight="true" spans="1:256">
      <c r="A8" s="23" t="s">
        <v>21</v>
      </c>
      <c r="B8" s="23" t="s">
        <v>22</v>
      </c>
      <c r="C8" s="23" t="s">
        <v>23</v>
      </c>
      <c r="D8" s="24">
        <v>44.95</v>
      </c>
      <c r="E8" s="24">
        <v>15.122735</v>
      </c>
      <c r="F8" s="23">
        <v>0</v>
      </c>
      <c r="G8" s="23">
        <v>32.15</v>
      </c>
      <c r="H8" s="23" t="s">
        <v>16</v>
      </c>
      <c r="I8" s="23">
        <v>0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="2" customFormat="true" ht="27" customHeight="true" spans="1:256">
      <c r="A9" s="23" t="s">
        <v>24</v>
      </c>
      <c r="B9" s="23" t="s">
        <v>25</v>
      </c>
      <c r="C9" s="23" t="s">
        <v>26</v>
      </c>
      <c r="D9" s="24">
        <v>44.95</v>
      </c>
      <c r="E9" s="24">
        <v>15.122735</v>
      </c>
      <c r="F9" s="23">
        <v>0</v>
      </c>
      <c r="G9" s="23">
        <v>32.15</v>
      </c>
      <c r="H9" s="23" t="s">
        <v>16</v>
      </c>
      <c r="I9" s="23"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="2" customFormat="true" ht="27" customHeight="true" spans="1:256">
      <c r="A10" s="22" t="s">
        <v>27</v>
      </c>
      <c r="B10" s="23" t="s">
        <v>25</v>
      </c>
      <c r="C10" s="23" t="s">
        <v>28</v>
      </c>
      <c r="D10" s="24">
        <v>44.95</v>
      </c>
      <c r="E10" s="24">
        <v>15.128735</v>
      </c>
      <c r="F10" s="23">
        <v>0</v>
      </c>
      <c r="G10" s="23">
        <v>32.15</v>
      </c>
      <c r="H10" s="23" t="s">
        <v>16</v>
      </c>
      <c r="I10" s="23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="2" customFormat="true" ht="27" customHeight="true" spans="1:256">
      <c r="A11" s="22" t="s">
        <v>29</v>
      </c>
      <c r="B11" s="22" t="s">
        <v>25</v>
      </c>
      <c r="C11" s="23" t="s">
        <v>30</v>
      </c>
      <c r="D11" s="24">
        <v>44.95</v>
      </c>
      <c r="E11" s="24">
        <v>15.106735</v>
      </c>
      <c r="F11" s="23">
        <v>0</v>
      </c>
      <c r="G11" s="23">
        <v>32.15</v>
      </c>
      <c r="H11" s="23" t="s">
        <v>16</v>
      </c>
      <c r="I11" s="23"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="1" customFormat="true" ht="27" customHeight="true" spans="1:9">
      <c r="A12" s="22" t="s">
        <v>31</v>
      </c>
      <c r="B12" s="23" t="s">
        <v>25</v>
      </c>
      <c r="C12" s="23" t="s">
        <v>32</v>
      </c>
      <c r="D12" s="24">
        <v>44.95</v>
      </c>
      <c r="E12" s="24">
        <v>15.128735</v>
      </c>
      <c r="F12" s="23">
        <v>0</v>
      </c>
      <c r="G12" s="28">
        <v>16.2</v>
      </c>
      <c r="H12" s="23" t="s">
        <v>16</v>
      </c>
      <c r="I12" s="23">
        <v>0</v>
      </c>
    </row>
    <row r="13" s="1" customFormat="true" ht="27" customHeight="true" spans="1:9">
      <c r="A13" s="22" t="s">
        <v>33</v>
      </c>
      <c r="B13" s="22" t="s">
        <v>34</v>
      </c>
      <c r="C13" s="23" t="s">
        <v>32</v>
      </c>
      <c r="D13" s="24">
        <v>44.95</v>
      </c>
      <c r="E13" s="24">
        <v>15.064735</v>
      </c>
      <c r="F13" s="23">
        <v>0</v>
      </c>
      <c r="G13" s="28">
        <v>16.2</v>
      </c>
      <c r="H13" s="23" t="s">
        <v>16</v>
      </c>
      <c r="I13" s="23">
        <v>0</v>
      </c>
    </row>
    <row r="14" s="1" customFormat="true" ht="27" customHeight="true" spans="1:9">
      <c r="A14" s="22" t="s">
        <v>35</v>
      </c>
      <c r="B14" s="26" t="s">
        <v>36</v>
      </c>
      <c r="C14" s="23" t="s">
        <v>37</v>
      </c>
      <c r="D14" s="27">
        <v>0</v>
      </c>
      <c r="E14" s="27">
        <v>0</v>
      </c>
      <c r="F14" s="23">
        <v>0</v>
      </c>
      <c r="G14" s="28">
        <v>8.73</v>
      </c>
      <c r="H14" s="23" t="s">
        <v>16</v>
      </c>
      <c r="I14" s="23">
        <v>0</v>
      </c>
    </row>
    <row r="16" s="1" customFormat="true" spans="6:6">
      <c r="F16" s="19"/>
    </row>
  </sheetData>
  <mergeCells count="10">
    <mergeCell ref="A1:I1"/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"/>
  <sheetViews>
    <sheetView workbookViewId="0">
      <selection activeCell="C27" sqref="C27"/>
    </sheetView>
  </sheetViews>
  <sheetFormatPr defaultColWidth="9" defaultRowHeight="13.5"/>
  <cols>
    <col min="1" max="1" width="10.6666666666667" style="1" customWidth="true"/>
    <col min="2" max="2" width="14.6666666666667" style="1" customWidth="true"/>
    <col min="3" max="3" width="17.6666666666667" style="1" customWidth="true"/>
    <col min="4" max="4" width="9.66666666666667" style="1" customWidth="true"/>
    <col min="5" max="5" width="16.6666666666667" style="1" customWidth="true"/>
    <col min="6" max="6" width="9.66666666666667" style="1" customWidth="true"/>
    <col min="7" max="7" width="10.6666666666667" style="1" customWidth="true"/>
    <col min="8" max="8" width="13.6666666666667" style="1" customWidth="true"/>
    <col min="9" max="9" width="10.6666666666667" style="1" customWidth="true"/>
    <col min="10" max="10" width="12.8833333333333" style="1" customWidth="true"/>
    <col min="11" max="11" width="11.3333333333333" style="1" customWidth="true"/>
    <col min="12" max="16384" width="9" style="1"/>
  </cols>
  <sheetData>
    <row r="1" s="1" customFormat="true" ht="50.1" customHeight="true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3" customHeight="true" spans="1:9">
      <c r="A2" s="5" t="s">
        <v>38</v>
      </c>
      <c r="B2" s="6"/>
      <c r="C2" s="6"/>
      <c r="D2" s="6"/>
      <c r="E2" s="6"/>
      <c r="F2" s="6"/>
      <c r="G2" s="6"/>
      <c r="H2" s="6"/>
      <c r="I2" s="6"/>
    </row>
    <row r="3" s="1" customFormat="true" ht="18" spans="1:9">
      <c r="A3" s="7"/>
      <c r="B3" s="7"/>
      <c r="C3" s="7"/>
      <c r="D3" s="7"/>
      <c r="E3" s="7"/>
      <c r="F3" s="7"/>
      <c r="G3" s="7"/>
      <c r="H3" s="14" t="s">
        <v>2</v>
      </c>
      <c r="I3" s="14"/>
    </row>
    <row r="4" s="1" customFormat="true" ht="33" customHeight="true" spans="1:9">
      <c r="A4" s="8" t="s">
        <v>3</v>
      </c>
      <c r="B4" s="8" t="s">
        <v>4</v>
      </c>
      <c r="C4" s="8" t="s">
        <v>5</v>
      </c>
      <c r="D4" s="9" t="s">
        <v>6</v>
      </c>
      <c r="E4" s="9"/>
      <c r="F4" s="9"/>
      <c r="G4" s="8" t="s">
        <v>7</v>
      </c>
      <c r="H4" s="8" t="s">
        <v>8</v>
      </c>
      <c r="I4" s="8" t="s">
        <v>9</v>
      </c>
    </row>
    <row r="5" s="1" customFormat="true" ht="73.5" customHeight="true" spans="1:10">
      <c r="A5" s="10"/>
      <c r="B5" s="10"/>
      <c r="C5" s="10"/>
      <c r="D5" s="11" t="s">
        <v>10</v>
      </c>
      <c r="E5" s="11" t="s">
        <v>11</v>
      </c>
      <c r="F5" s="11" t="s">
        <v>12</v>
      </c>
      <c r="G5" s="10"/>
      <c r="H5" s="10"/>
      <c r="I5" s="10"/>
      <c r="J5" s="20"/>
    </row>
    <row r="6" s="2" customFormat="true" ht="27" customHeight="true" spans="1:256">
      <c r="A6" s="22" t="s">
        <v>39</v>
      </c>
      <c r="B6" s="23" t="s">
        <v>14</v>
      </c>
      <c r="C6" s="23" t="s">
        <v>40</v>
      </c>
      <c r="D6" s="24">
        <v>34.91</v>
      </c>
      <c r="E6" s="24">
        <v>13.417123</v>
      </c>
      <c r="F6" s="23">
        <v>0</v>
      </c>
      <c r="G6" s="23">
        <v>25</v>
      </c>
      <c r="H6" s="23" t="s">
        <v>20</v>
      </c>
      <c r="I6" s="23">
        <v>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="2" customFormat="true" ht="27" customHeight="true" spans="1:256">
      <c r="A7" s="25" t="s">
        <v>41</v>
      </c>
      <c r="B7" s="26" t="s">
        <v>18</v>
      </c>
      <c r="C7" s="23" t="s">
        <v>40</v>
      </c>
      <c r="D7" s="24">
        <v>34.91</v>
      </c>
      <c r="E7" s="24">
        <v>13.436542</v>
      </c>
      <c r="F7" s="25">
        <v>0</v>
      </c>
      <c r="G7" s="23">
        <v>25</v>
      </c>
      <c r="H7" s="25" t="s">
        <v>20</v>
      </c>
      <c r="I7" s="25">
        <v>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="2" customFormat="true" ht="27" customHeight="true" spans="1:256">
      <c r="A8" s="23" t="s">
        <v>42</v>
      </c>
      <c r="B8" s="23" t="s">
        <v>25</v>
      </c>
      <c r="C8" s="23" t="s">
        <v>43</v>
      </c>
      <c r="D8" s="24">
        <v>30.48</v>
      </c>
      <c r="E8" s="24">
        <v>12.862515</v>
      </c>
      <c r="F8" s="23">
        <v>0</v>
      </c>
      <c r="G8" s="24">
        <v>21.8440240685698</v>
      </c>
      <c r="H8" s="23" t="s">
        <v>20</v>
      </c>
      <c r="I8" s="23">
        <v>0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="2" customFormat="true" ht="27" customHeight="true" spans="1:256">
      <c r="A9" s="23" t="s">
        <v>44</v>
      </c>
      <c r="B9" s="23" t="s">
        <v>25</v>
      </c>
      <c r="C9" s="23" t="s">
        <v>45</v>
      </c>
      <c r="D9" s="24">
        <v>30.48</v>
      </c>
      <c r="E9" s="24">
        <v>12.88591</v>
      </c>
      <c r="F9" s="23">
        <v>0</v>
      </c>
      <c r="G9" s="24">
        <v>21.8440240685698</v>
      </c>
      <c r="H9" s="23" t="s">
        <v>20</v>
      </c>
      <c r="I9" s="23"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="2" customFormat="true" ht="27" customHeight="true" spans="1:256">
      <c r="A10" s="22" t="s">
        <v>46</v>
      </c>
      <c r="B10" s="23" t="s">
        <v>47</v>
      </c>
      <c r="C10" s="23" t="s">
        <v>48</v>
      </c>
      <c r="D10" s="24">
        <v>30.48</v>
      </c>
      <c r="E10" s="24">
        <v>12.900364</v>
      </c>
      <c r="F10" s="23">
        <v>0</v>
      </c>
      <c r="G10" s="24">
        <v>22.2413084367747</v>
      </c>
      <c r="H10" s="23" t="s">
        <v>20</v>
      </c>
      <c r="I10" s="23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2" s="1" customFormat="true" spans="6:6">
      <c r="F12" s="19"/>
    </row>
  </sheetData>
  <mergeCells count="10">
    <mergeCell ref="A1:I1"/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"/>
  <sheetViews>
    <sheetView workbookViewId="0">
      <selection activeCell="E24" sqref="E24"/>
    </sheetView>
  </sheetViews>
  <sheetFormatPr defaultColWidth="9" defaultRowHeight="13.5"/>
  <cols>
    <col min="1" max="1" width="10.6666666666667" style="1" customWidth="true"/>
    <col min="2" max="2" width="14.6666666666667" style="1" customWidth="true"/>
    <col min="3" max="3" width="17.6666666666667" style="1" customWidth="true"/>
    <col min="4" max="4" width="9.66666666666667" style="1" customWidth="true"/>
    <col min="5" max="5" width="16.6666666666667" style="1" customWidth="true"/>
    <col min="6" max="6" width="9.66666666666667" style="1" customWidth="true"/>
    <col min="7" max="7" width="10.6666666666667" style="1" customWidth="true"/>
    <col min="8" max="8" width="13.6666666666667" style="1" customWidth="true"/>
    <col min="9" max="9" width="10.6666666666667" style="1" customWidth="true"/>
    <col min="10" max="10" width="12.8833333333333" style="1" customWidth="true"/>
    <col min="11" max="11" width="11.3333333333333" style="1" customWidth="true"/>
    <col min="12" max="16384" width="9" style="1"/>
  </cols>
  <sheetData>
    <row r="1" ht="50.1" customHeight="true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3" customHeight="true" spans="1:9">
      <c r="A2" s="5" t="s">
        <v>49</v>
      </c>
      <c r="B2" s="6"/>
      <c r="C2" s="6"/>
      <c r="D2" s="6"/>
      <c r="E2" s="6"/>
      <c r="F2" s="6"/>
      <c r="G2" s="6"/>
      <c r="H2" s="6"/>
      <c r="I2" s="6"/>
    </row>
    <row r="3" ht="18" spans="1:9">
      <c r="A3" s="7"/>
      <c r="B3" s="7"/>
      <c r="C3" s="7"/>
      <c r="D3" s="7"/>
      <c r="E3" s="7"/>
      <c r="F3" s="7"/>
      <c r="G3" s="7"/>
      <c r="H3" s="14" t="s">
        <v>2</v>
      </c>
      <c r="I3" s="14"/>
    </row>
    <row r="4" ht="33" customHeight="true" spans="1:9">
      <c r="A4" s="8" t="s">
        <v>3</v>
      </c>
      <c r="B4" s="8" t="s">
        <v>4</v>
      </c>
      <c r="C4" s="8" t="s">
        <v>5</v>
      </c>
      <c r="D4" s="9" t="s">
        <v>6</v>
      </c>
      <c r="E4" s="9"/>
      <c r="F4" s="9"/>
      <c r="G4" s="8" t="s">
        <v>7</v>
      </c>
      <c r="H4" s="8" t="s">
        <v>8</v>
      </c>
      <c r="I4" s="8" t="s">
        <v>9</v>
      </c>
    </row>
    <row r="5" ht="73.5" customHeight="true" spans="1:10">
      <c r="A5" s="10"/>
      <c r="B5" s="10"/>
      <c r="C5" s="10"/>
      <c r="D5" s="11" t="s">
        <v>10</v>
      </c>
      <c r="E5" s="11" t="s">
        <v>11</v>
      </c>
      <c r="F5" s="11" t="s">
        <v>12</v>
      </c>
      <c r="G5" s="10"/>
      <c r="H5" s="10"/>
      <c r="I5" s="10"/>
      <c r="J5" s="20"/>
    </row>
    <row r="6" s="2" customFormat="true" ht="27" customHeight="true" spans="1:256">
      <c r="A6" s="9" t="s">
        <v>50</v>
      </c>
      <c r="B6" s="9" t="s">
        <v>51</v>
      </c>
      <c r="C6" s="9" t="s">
        <v>52</v>
      </c>
      <c r="D6" s="13">
        <f>[1]计算!I3</f>
        <v>32.07051686498</v>
      </c>
      <c r="E6" s="13">
        <f>[1]计算!O3</f>
        <v>12.739768</v>
      </c>
      <c r="F6" s="15">
        <v>0</v>
      </c>
      <c r="G6" s="16">
        <v>20.55</v>
      </c>
      <c r="H6" s="18" t="s">
        <v>53</v>
      </c>
      <c r="I6" s="18">
        <v>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="2" customFormat="true" ht="27" customHeight="true" spans="1:256">
      <c r="A7" s="9" t="s">
        <v>54</v>
      </c>
      <c r="B7" s="9" t="s">
        <v>55</v>
      </c>
      <c r="C7" s="9" t="s">
        <v>56</v>
      </c>
      <c r="D7" s="13">
        <f>[1]计算!I4</f>
        <v>25.6480672</v>
      </c>
      <c r="E7" s="13">
        <f>[1]计算!O4</f>
        <v>11.179768</v>
      </c>
      <c r="F7" s="15">
        <v>0</v>
      </c>
      <c r="G7" s="16">
        <v>12.28</v>
      </c>
      <c r="H7" s="18" t="s">
        <v>53</v>
      </c>
      <c r="I7" s="18">
        <v>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ht="27" customHeight="true" spans="1:9">
      <c r="A8" s="9" t="s">
        <v>57</v>
      </c>
      <c r="B8" s="9" t="s">
        <v>55</v>
      </c>
      <c r="C8" s="9" t="s">
        <v>58</v>
      </c>
      <c r="D8" s="13">
        <f>[1]计算!I5</f>
        <v>2.4079438</v>
      </c>
      <c r="E8" s="13">
        <f>[1]计算!O5/12</f>
        <v>1.1550265</v>
      </c>
      <c r="F8" s="15">
        <v>0</v>
      </c>
      <c r="G8" s="16">
        <f>[1]计算!F5+[1]计算!F12</f>
        <v>0.64</v>
      </c>
      <c r="H8" s="18" t="s">
        <v>53</v>
      </c>
      <c r="I8" s="18">
        <v>0</v>
      </c>
    </row>
    <row r="12" spans="6:6">
      <c r="F12" s="19"/>
    </row>
  </sheetData>
  <mergeCells count="10">
    <mergeCell ref="A1:I1"/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tabSelected="1" workbookViewId="0">
      <selection activeCell="D25" sqref="D25"/>
    </sheetView>
  </sheetViews>
  <sheetFormatPr defaultColWidth="9" defaultRowHeight="13.5"/>
  <cols>
    <col min="1" max="1" width="10.6666666666667" style="1" customWidth="true"/>
    <col min="2" max="2" width="14.6666666666667" style="1" customWidth="true"/>
    <col min="3" max="3" width="17.6666666666667" style="1" customWidth="true"/>
    <col min="4" max="4" width="9.66666666666667" style="1" customWidth="true"/>
    <col min="5" max="5" width="16.6666666666667" style="1" customWidth="true"/>
    <col min="6" max="6" width="9.66666666666667" style="1" customWidth="true"/>
    <col min="7" max="7" width="10.6666666666667" style="1" customWidth="true"/>
    <col min="8" max="8" width="13.6666666666667" style="1" customWidth="true"/>
    <col min="9" max="9" width="10.6666666666667" style="1" customWidth="true"/>
    <col min="10" max="10" width="12.8833333333333" style="1" customWidth="true"/>
    <col min="11" max="11" width="11.3333333333333" style="1" customWidth="true"/>
    <col min="12" max="16384" width="9" style="1"/>
  </cols>
  <sheetData>
    <row r="1" s="1" customFormat="true" ht="50.1" customHeight="true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3" customHeight="true" spans="1:9">
      <c r="A2" s="5" t="s">
        <v>59</v>
      </c>
      <c r="B2" s="6"/>
      <c r="C2" s="6"/>
      <c r="D2" s="6"/>
      <c r="E2" s="6"/>
      <c r="F2" s="6"/>
      <c r="G2" s="6"/>
      <c r="H2" s="6"/>
      <c r="I2" s="6"/>
    </row>
    <row r="3" s="1" customFormat="true" ht="18" spans="1:9">
      <c r="A3" s="7"/>
      <c r="B3" s="7"/>
      <c r="C3" s="7"/>
      <c r="D3" s="7"/>
      <c r="E3" s="7"/>
      <c r="F3" s="7"/>
      <c r="G3" s="7"/>
      <c r="H3" s="14" t="s">
        <v>2</v>
      </c>
      <c r="I3" s="14"/>
    </row>
    <row r="4" s="1" customFormat="true" ht="33" customHeight="true" spans="1:9">
      <c r="A4" s="8" t="s">
        <v>3</v>
      </c>
      <c r="B4" s="8" t="s">
        <v>4</v>
      </c>
      <c r="C4" s="8" t="s">
        <v>5</v>
      </c>
      <c r="D4" s="9" t="s">
        <v>6</v>
      </c>
      <c r="E4" s="9"/>
      <c r="F4" s="9"/>
      <c r="G4" s="8" t="s">
        <v>7</v>
      </c>
      <c r="H4" s="8" t="s">
        <v>8</v>
      </c>
      <c r="I4" s="8" t="s">
        <v>9</v>
      </c>
    </row>
    <row r="5" s="1" customFormat="true" ht="73.5" customHeight="true" spans="1:10">
      <c r="A5" s="10"/>
      <c r="B5" s="10"/>
      <c r="C5" s="10"/>
      <c r="D5" s="11" t="s">
        <v>10</v>
      </c>
      <c r="E5" s="11" t="s">
        <v>11</v>
      </c>
      <c r="F5" s="11" t="s">
        <v>12</v>
      </c>
      <c r="G5" s="10"/>
      <c r="H5" s="10"/>
      <c r="I5" s="10"/>
      <c r="J5" s="20"/>
    </row>
    <row r="6" s="2" customFormat="true" ht="27" customHeight="true" spans="1:256">
      <c r="A6" s="12" t="s">
        <v>60</v>
      </c>
      <c r="B6" s="12" t="s">
        <v>61</v>
      </c>
      <c r="C6" s="9" t="s">
        <v>62</v>
      </c>
      <c r="D6" s="13">
        <v>25.35</v>
      </c>
      <c r="E6" s="13">
        <v>10.92</v>
      </c>
      <c r="F6" s="15">
        <v>0</v>
      </c>
      <c r="G6" s="16">
        <v>16.59</v>
      </c>
      <c r="H6" s="17" t="s">
        <v>20</v>
      </c>
      <c r="I6" s="18">
        <v>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="2" customFormat="true" ht="27" customHeight="true" spans="1:256">
      <c r="A7" s="12" t="s">
        <v>63</v>
      </c>
      <c r="B7" s="9" t="s">
        <v>55</v>
      </c>
      <c r="C7" s="9" t="s">
        <v>64</v>
      </c>
      <c r="D7" s="13">
        <v>22.83</v>
      </c>
      <c r="E7" s="13">
        <v>10.79</v>
      </c>
      <c r="F7" s="15">
        <v>0</v>
      </c>
      <c r="G7" s="16">
        <v>14.93</v>
      </c>
      <c r="H7" s="18" t="s">
        <v>53</v>
      </c>
      <c r="I7" s="18">
        <v>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11" s="1" customFormat="true" spans="6:6">
      <c r="F11" s="19"/>
    </row>
  </sheetData>
  <mergeCells count="10">
    <mergeCell ref="A1:I1"/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中水淮河公司</vt:lpstr>
      <vt:lpstr>淮河水总</vt:lpstr>
      <vt:lpstr>投资公司</vt:lpstr>
      <vt:lpstr>厚德物资公司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何阁</cp:lastModifiedBy>
  <dcterms:created xsi:type="dcterms:W3CDTF">2022-08-24T17:00:00Z</dcterms:created>
  <dcterms:modified xsi:type="dcterms:W3CDTF">2022-09-06T08:52:23Z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